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4TO TRIMESTRE  2019 TITULO V - copia\FINANCIERO -PRESUPUES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30" i="5" l="1"/>
  <c r="H26" i="5"/>
  <c r="H20" i="5"/>
  <c r="H12" i="5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E29" i="5"/>
  <c r="H29" i="5" s="1"/>
  <c r="E28" i="5"/>
  <c r="H28" i="5" s="1"/>
  <c r="E27" i="5"/>
  <c r="H27" i="5" s="1"/>
  <c r="E26" i="5"/>
  <c r="E23" i="5"/>
  <c r="H23" i="5" s="1"/>
  <c r="E22" i="5"/>
  <c r="H22" i="5" s="1"/>
  <c r="E21" i="5"/>
  <c r="H21" i="5" s="1"/>
  <c r="E20" i="5"/>
  <c r="E19" i="5"/>
  <c r="H19" i="5" s="1"/>
  <c r="E18" i="5"/>
  <c r="H18" i="5" s="1"/>
  <c r="E17" i="5"/>
  <c r="H17" i="5" s="1"/>
  <c r="E14" i="5"/>
  <c r="H14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6" i="5" l="1"/>
  <c r="E36" i="5"/>
  <c r="H38" i="5"/>
  <c r="H25" i="5"/>
  <c r="C42" i="5"/>
  <c r="H16" i="5"/>
  <c r="G42" i="5"/>
  <c r="F42" i="5"/>
  <c r="D42" i="5"/>
  <c r="H6" i="5"/>
  <c r="E6" i="5"/>
  <c r="E25" i="5"/>
  <c r="E16" i="5"/>
  <c r="E42" i="5" s="1"/>
  <c r="H42" i="5" l="1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<sst xmlns="http://schemas.openxmlformats.org/spreadsheetml/2006/main" count="45" uniqueCount="45">
  <si>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</si>
  <si>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</si>
  <si>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</si>
  <si>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</si>
  <si>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</si>
  <si>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</si>
  <si>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</si>
  <si>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</si>
  <si>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</si>
  <si>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</si>
  <si>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</si>
  <si>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</si>
  <si>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</si>
  <si>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</si>
  <si>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</si>
  <si>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</si>
  <si>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</si>
  <si>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</si>
  <si>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</si>
  <si>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</si>
  <si>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</si>
  <si>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</si>
  <si>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</si>
  <si>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</si>
  <si>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</si>
  <si>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</si>
  <si>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</si>
  <si>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</si>
  <si>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</si>
  <si>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</si>
  <si>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</si>
  <si>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</si>
  <si>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</si>
  <si>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</si>
  <si>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</si>
  <si>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</si>
  <si>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</si>
  <si>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</si>
  <si>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</si>
  <si>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</si>
  <si>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</si>
  <si>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</si>
  <si>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</si>
  <si>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Funcional (Finalidad y Función)
DEL 01 DE ENERO AL 31 DE MARZO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</si>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</sst>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workbookViewId="0">
      <selection activeCell="K37" sqref="K37:K38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1922816.8</v>
      </c>
      <c r="D6" s="5">
        <f t="shared" si="0"/>
        <v>21112.42</v>
      </c>
      <c r="E6" s="5">
        <f t="shared" si="0"/>
        <v>1943929.22</v>
      </c>
      <c r="F6" s="5">
        <f t="shared" si="0"/>
        <v>380525.25</v>
      </c>
      <c r="G6" s="5">
        <f t="shared" si="0"/>
        <v>380525.25</v>
      </c>
      <c r="H6" s="5">
        <f t="shared" si="0"/>
        <v>1563403.97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1922816.8</v>
      </c>
      <c r="D11" s="5">
        <v>21112.42</v>
      </c>
      <c r="E11" s="5">
        <f t="shared" si="1"/>
        <v>1943929.22</v>
      </c>
      <c r="F11" s="5">
        <v>380525.25</v>
      </c>
      <c r="G11" s="5">
        <v>380525.25</v>
      </c>
      <c r="H11" s="5">
        <f t="shared" si="2"/>
        <v>1563403.97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29591147.93</v>
      </c>
      <c r="D16" s="5">
        <f t="shared" si="3"/>
        <v>19185315.670000002</v>
      </c>
      <c r="E16" s="5">
        <f t="shared" si="3"/>
        <v>48776463.600000001</v>
      </c>
      <c r="F16" s="5">
        <f t="shared" si="3"/>
        <v>5947610.1199999992</v>
      </c>
      <c r="G16" s="5">
        <f t="shared" si="3"/>
        <v>5947610.1199999992</v>
      </c>
      <c r="H16" s="5">
        <f t="shared" si="3"/>
        <v>42828853.480000004</v>
      </c>
    </row>
    <row r="17" spans="1:8" x14ac:dyDescent="0.2">
      <c r="A17" s="8"/>
      <c r="B17" s="12" t="s">
        <v>24</v>
      </c>
      <c r="C17" s="5">
        <v>10648481.960000001</v>
      </c>
      <c r="D17" s="5">
        <v>191360</v>
      </c>
      <c r="E17" s="5">
        <f>C17+D17</f>
        <v>10839841.960000001</v>
      </c>
      <c r="F17" s="5">
        <v>1700348.44</v>
      </c>
      <c r="G17" s="5">
        <v>1700348.44</v>
      </c>
      <c r="H17" s="5">
        <f t="shared" ref="H17:H23" si="4">E17-F17</f>
        <v>9139493.5200000014</v>
      </c>
    </row>
    <row r="18" spans="1:8" x14ac:dyDescent="0.2">
      <c r="A18" s="8"/>
      <c r="B18" s="12" t="s">
        <v>15</v>
      </c>
      <c r="C18" s="5">
        <v>18942665.969999999</v>
      </c>
      <c r="D18" s="5">
        <v>18993955.670000002</v>
      </c>
      <c r="E18" s="5">
        <f t="shared" ref="E18:E23" si="5">C18+D18</f>
        <v>37936621.640000001</v>
      </c>
      <c r="F18" s="5">
        <v>4247261.68</v>
      </c>
      <c r="G18" s="5">
        <v>4247261.68</v>
      </c>
      <c r="H18" s="5">
        <f t="shared" si="4"/>
        <v>33689359.960000001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848843.33</v>
      </c>
      <c r="D25" s="5">
        <f t="shared" si="6"/>
        <v>29940</v>
      </c>
      <c r="E25" s="5">
        <f t="shared" si="6"/>
        <v>878783.33</v>
      </c>
      <c r="F25" s="5">
        <f t="shared" si="6"/>
        <v>179539.13</v>
      </c>
      <c r="G25" s="5">
        <f t="shared" si="6"/>
        <v>179539.13</v>
      </c>
      <c r="H25" s="5">
        <f t="shared" si="6"/>
        <v>699244.2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848843.33</v>
      </c>
      <c r="D31" s="5">
        <v>29940</v>
      </c>
      <c r="E31" s="5">
        <f t="shared" si="8"/>
        <v>878783.33</v>
      </c>
      <c r="F31" s="5">
        <v>179539.13</v>
      </c>
      <c r="G31" s="5">
        <v>179539.13</v>
      </c>
      <c r="H31" s="5">
        <f t="shared" si="7"/>
        <v>699244.2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32362808.059999999</v>
      </c>
      <c r="D42" s="6">
        <f t="shared" si="12"/>
        <v>19236368.090000004</v>
      </c>
      <c r="E42" s="6">
        <f t="shared" si="12"/>
        <v>51599176.149999999</v>
      </c>
      <c r="F42" s="6">
        <f t="shared" si="12"/>
        <v>6507674.4999999991</v>
      </c>
      <c r="G42" s="6">
        <f t="shared" si="12"/>
        <v>6507674.4999999991</v>
      </c>
      <c r="H42" s="6">
        <f t="shared" si="12"/>
        <v>45091501.650000006</v>
      </c>
    </row>
    <row r="43" spans="1:8" x14ac:dyDescent="0.2">
      <c r="A43" s="7" t="s">
        <v>44</v>
      </c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2020-05-05T15:39:33Z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